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9FB22800-48B4-42C5-AA38-605D860BF02E}" xr6:coauthVersionLast="47" xr6:coauthVersionMax="47" xr10:uidLastSave="{00000000-0000-0000-0000-000000000000}"/>
  <bookViews>
    <workbookView xWindow="1410" yWindow="135" windowWidth="25170" windowHeight="20385" tabRatio="818" xr2:uid="{00000000-000D-0000-FFFF-FFFF00000000}"/>
  </bookViews>
  <sheets>
    <sheet name="工事費内訳書" sheetId="59" r:id="rId1"/>
  </sheets>
  <definedNames>
    <definedName name="_xlnm.Print_Area" localSheetId="0">工事費内訳書!$A$1:$G$63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工事費内訳書!$G$63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工事費内訳書!$I$63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25" i="59"/>
  <c r="G30" i="59"/>
  <c r="G35" i="59"/>
  <c r="G40" i="59"/>
  <c r="G51" i="59"/>
  <c r="G50" i="59" s="1"/>
  <c r="G49" i="59" s="1"/>
  <c r="G48" i="59" s="1"/>
  <c r="G56" i="59"/>
  <c r="G55" i="59" s="1"/>
  <c r="G54" i="59" s="1"/>
  <c r="G53" i="59" s="1"/>
  <c r="G59" i="59"/>
  <c r="G46" i="59" l="1"/>
  <c r="G45" i="59" s="1"/>
  <c r="G34" i="59"/>
  <c r="G14" i="59"/>
  <c r="G13" i="59" s="1"/>
  <c r="G12" i="59" s="1"/>
  <c r="G11" i="59" s="1"/>
  <c r="G10" i="59" l="1"/>
  <c r="G62" i="59" s="1"/>
  <c r="G63" i="59" s="1"/>
</calcChain>
</file>

<file path=xl/sharedStrings.xml><?xml version="1.0" encoding="utf-8"?>
<sst xmlns="http://schemas.openxmlformats.org/spreadsheetml/2006/main" count="121" uniqueCount="68">
  <si>
    <t>住　　　　所</t>
  </si>
  <si>
    <t>商号又は名称</t>
  </si>
  <si>
    <t>代 表 者 名</t>
  </si>
  <si>
    <t>工事費内訳書</t>
  </si>
  <si>
    <t>工 事 名</t>
  </si>
  <si>
    <t>Ｒ７吉林　復旧治山（Ｒ６補正）　吉野川市小竹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</si>
  <si>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</si>
  <si>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</si>
  <si>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</si>
  <si>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</si>
  <si>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</si>
  <si>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</si>
  <si>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</si>
  <si>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</si>
  <si>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</si>
  <si>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</si>
  <si>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谷止工
_x000D_</t>
  </si>
  <si>
    <t>m3</t>
  </si>
  <si>
    <t>㎡</t>
  </si>
  <si>
    <t>間詰工
_x000D_練石積（30cm）</t>
  </si>
  <si>
    <t>円形型枠（紙製）
_x000D_内径300mm 厚5.3mm 長4000mm</t>
  </si>
  <si>
    <t>本</t>
  </si>
  <si>
    <t>キャットウォーク
_x000D_</t>
  </si>
  <si>
    <t>ｍ</t>
  </si>
  <si>
    <t>水平打継目鉄筋
_x000D_φ22、L=2.403m</t>
  </si>
  <si>
    <t>ネームプレート（ｱﾙﾐﾆｳﾑ軽合金鋳造製）
_x000D_A型(横40cm×縦30cm×1cm)　堤名板用</t>
  </si>
  <si>
    <t>枚</t>
  </si>
  <si>
    <t>土工
_x000D_</t>
  </si>
  <si>
    <t>掘削
_x000D_礫質土</t>
  </si>
  <si>
    <t>掘削
_x000D_軟岩1B</t>
  </si>
  <si>
    <t>支障木伐採工
_x000D_</t>
  </si>
  <si>
    <t>支障木伐採
_x000D_スギ28本</t>
  </si>
  <si>
    <t>建設廃材
_x000D_根株</t>
  </si>
  <si>
    <t>ton</t>
  </si>
  <si>
    <t>仮設工
_x000D_</t>
  </si>
  <si>
    <t>廻排水管設置・撤去
_x000D_</t>
  </si>
  <si>
    <t>土のう締切工
_x000D_現地採取</t>
  </si>
  <si>
    <t>袋</t>
  </si>
  <si>
    <t>索道
_x000D_</t>
  </si>
  <si>
    <t>基</t>
  </si>
  <si>
    <t>間接工事費
_x000D_</t>
  </si>
  <si>
    <t>共通仮設費
_x000D_</t>
  </si>
  <si>
    <t>共通仮設費（率計上）
_x000D_</t>
  </si>
  <si>
    <t>運搬費
_x000D_</t>
  </si>
  <si>
    <t>台</t>
  </si>
  <si>
    <t>安全費
_x000D_</t>
  </si>
  <si>
    <t>雨量計設置
_x000D_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</si>
  <si>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</si>
  <si>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</si>
  <si>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</si>
  <si>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</si>
  <si>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</si>
  <si>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</si>
  <si>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</si>
  <si>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コンクリート工（本堤）
BB18-8-40 W/C≦60%</t>
    <phoneticPr fontId="7"/>
  </si>
  <si>
    <t xml:space="preserve">型枠工（治山ダム工）
</t>
    <phoneticPr fontId="7"/>
  </si>
  <si>
    <t>コンクリート工（埋戻し）
BB18-8-40 W/C≦60%</t>
    <phoneticPr fontId="7"/>
  </si>
  <si>
    <t xml:space="preserve">型枠工（放水路）
</t>
    <phoneticPr fontId="7"/>
  </si>
  <si>
    <t>土砂掘削面整形
礫質土</t>
    <phoneticPr fontId="7"/>
  </si>
  <si>
    <t>岩盤清掃</t>
    <phoneticPr fontId="7"/>
  </si>
  <si>
    <t xml:space="preserve">ダンプトラック運搬（根株）
</t>
    <phoneticPr fontId="7"/>
  </si>
  <si>
    <t>廻排水管設置・撤去
φ200</t>
    <phoneticPr fontId="7"/>
  </si>
  <si>
    <t>大型土のう工
製作・設置</t>
    <phoneticPr fontId="7"/>
  </si>
  <si>
    <t>大型土のう工
撤去</t>
    <phoneticPr fontId="7"/>
  </si>
  <si>
    <t>ケーブルクレーン架設・撤去（元柱１０ｍ）</t>
    <phoneticPr fontId="7"/>
  </si>
  <si>
    <t xml:space="preserve">ウインチベース架設・撤去
</t>
    <phoneticPr fontId="7"/>
  </si>
  <si>
    <t xml:space="preserve">アンカー架設・撤去
</t>
    <phoneticPr fontId="7"/>
  </si>
  <si>
    <t xml:space="preserve">土工機械解体・組立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</si>
</sst>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65"/>
  <sheetViews>
    <sheetView showGridLines="0" tabSelected="1" zoomScaleNormal="100" zoomScaleSheetLayoutView="100" workbookViewId="0">
      <selection activeCell="D58" sqref="D58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+G11+G45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+G14+G34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16</v>
      </c>
      <c r="D14" s="34"/>
      <c r="E14" s="10" t="s">
        <v>13</v>
      </c>
      <c r="F14" s="11">
        <v>1</v>
      </c>
      <c r="G14" s="12">
        <f>+G15+G25+G30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+G16+G17+G18+G19+G20+G21+G22+G23+G24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54</v>
      </c>
      <c r="E16" s="10" t="s">
        <v>17</v>
      </c>
      <c r="F16" s="11">
        <v>127.2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55</v>
      </c>
      <c r="E17" s="10" t="s">
        <v>18</v>
      </c>
      <c r="F17" s="11">
        <v>142.30000000000001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56</v>
      </c>
      <c r="E18" s="10" t="s">
        <v>17</v>
      </c>
      <c r="F18" s="11">
        <v>2.4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19</v>
      </c>
      <c r="E19" s="10" t="s">
        <v>18</v>
      </c>
      <c r="F19" s="11">
        <v>20.5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57</v>
      </c>
      <c r="E20" s="10" t="s">
        <v>18</v>
      </c>
      <c r="F20" s="11">
        <v>3.4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20</v>
      </c>
      <c r="E21" s="10" t="s">
        <v>21</v>
      </c>
      <c r="F21" s="11">
        <v>1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22</v>
      </c>
      <c r="E22" s="10" t="s">
        <v>23</v>
      </c>
      <c r="F22" s="11">
        <v>78.5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24</v>
      </c>
      <c r="E23" s="10" t="s">
        <v>21</v>
      </c>
      <c r="F23" s="11">
        <v>87</v>
      </c>
      <c r="G23" s="18"/>
      <c r="H23" s="13"/>
      <c r="I23" s="14">
        <v>14</v>
      </c>
      <c r="J23" s="14">
        <v>4</v>
      </c>
    </row>
    <row r="24" spans="1:10" ht="52.5" customHeight="1" x14ac:dyDescent="0.15">
      <c r="A24" s="15"/>
      <c r="B24" s="16"/>
      <c r="C24" s="16"/>
      <c r="D24" s="17" t="s">
        <v>25</v>
      </c>
      <c r="E24" s="10" t="s">
        <v>26</v>
      </c>
      <c r="F24" s="11">
        <v>1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27</v>
      </c>
      <c r="E25" s="10" t="s">
        <v>13</v>
      </c>
      <c r="F25" s="11">
        <v>1</v>
      </c>
      <c r="G25" s="12">
        <f>+G26+G27+G28+G29</f>
        <v>0</v>
      </c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28</v>
      </c>
      <c r="E26" s="10" t="s">
        <v>17</v>
      </c>
      <c r="F26" s="11">
        <v>147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29</v>
      </c>
      <c r="E27" s="10" t="s">
        <v>17</v>
      </c>
      <c r="F27" s="11">
        <v>44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58</v>
      </c>
      <c r="E28" s="10" t="s">
        <v>18</v>
      </c>
      <c r="F28" s="11">
        <v>12.5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59</v>
      </c>
      <c r="E29" s="10" t="s">
        <v>18</v>
      </c>
      <c r="F29" s="11">
        <v>34.799999999999997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30</v>
      </c>
      <c r="E30" s="10" t="s">
        <v>13</v>
      </c>
      <c r="F30" s="11">
        <v>1</v>
      </c>
      <c r="G30" s="12">
        <f>+G31+G32+G33</f>
        <v>0</v>
      </c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31</v>
      </c>
      <c r="E31" s="10" t="s">
        <v>13</v>
      </c>
      <c r="F31" s="11">
        <v>1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32</v>
      </c>
      <c r="E32" s="10" t="s">
        <v>33</v>
      </c>
      <c r="F32" s="11">
        <v>8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60</v>
      </c>
      <c r="E33" s="10" t="s">
        <v>17</v>
      </c>
      <c r="F33" s="11">
        <v>11.4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33" t="s">
        <v>34</v>
      </c>
      <c r="D34" s="34"/>
      <c r="E34" s="10" t="s">
        <v>13</v>
      </c>
      <c r="F34" s="11">
        <v>1</v>
      </c>
      <c r="G34" s="12">
        <f>+G35+G40</f>
        <v>0</v>
      </c>
      <c r="H34" s="13"/>
      <c r="I34" s="14">
        <v>25</v>
      </c>
      <c r="J34" s="14">
        <v>3</v>
      </c>
    </row>
    <row r="35" spans="1:10" ht="42" customHeight="1" x14ac:dyDescent="0.15">
      <c r="A35" s="15"/>
      <c r="B35" s="16"/>
      <c r="C35" s="16"/>
      <c r="D35" s="17" t="s">
        <v>35</v>
      </c>
      <c r="E35" s="10" t="s">
        <v>13</v>
      </c>
      <c r="F35" s="11">
        <v>1</v>
      </c>
      <c r="G35" s="12">
        <f>+G36+G37+G38+G39</f>
        <v>0</v>
      </c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61</v>
      </c>
      <c r="E36" s="10" t="s">
        <v>23</v>
      </c>
      <c r="F36" s="11">
        <v>30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36</v>
      </c>
      <c r="E37" s="10" t="s">
        <v>18</v>
      </c>
      <c r="F37" s="11">
        <v>1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62</v>
      </c>
      <c r="E38" s="10" t="s">
        <v>37</v>
      </c>
      <c r="F38" s="11">
        <v>5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63</v>
      </c>
      <c r="E39" s="10" t="s">
        <v>37</v>
      </c>
      <c r="F39" s="11">
        <v>5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38</v>
      </c>
      <c r="E40" s="10" t="s">
        <v>13</v>
      </c>
      <c r="F40" s="11">
        <v>1</v>
      </c>
      <c r="G40" s="12">
        <f>+G41+G42+G43+G44</f>
        <v>0</v>
      </c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64</v>
      </c>
      <c r="E41" s="10" t="s">
        <v>39</v>
      </c>
      <c r="F41" s="11">
        <v>1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65</v>
      </c>
      <c r="E42" s="10" t="s">
        <v>39</v>
      </c>
      <c r="F42" s="11">
        <v>1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66</v>
      </c>
      <c r="E43" s="10" t="s">
        <v>39</v>
      </c>
      <c r="F43" s="11">
        <v>1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66</v>
      </c>
      <c r="E44" s="10" t="s">
        <v>39</v>
      </c>
      <c r="F44" s="11">
        <v>1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32" t="s">
        <v>40</v>
      </c>
      <c r="B45" s="33"/>
      <c r="C45" s="33"/>
      <c r="D45" s="34"/>
      <c r="E45" s="10" t="s">
        <v>13</v>
      </c>
      <c r="F45" s="11">
        <v>1</v>
      </c>
      <c r="G45" s="12">
        <f>+G46+G59</f>
        <v>0</v>
      </c>
      <c r="H45" s="13"/>
      <c r="I45" s="14">
        <v>36</v>
      </c>
      <c r="J45" s="14"/>
    </row>
    <row r="46" spans="1:10" ht="42" customHeight="1" x14ac:dyDescent="0.15">
      <c r="A46" s="32" t="s">
        <v>41</v>
      </c>
      <c r="B46" s="33"/>
      <c r="C46" s="33"/>
      <c r="D46" s="34"/>
      <c r="E46" s="10" t="s">
        <v>13</v>
      </c>
      <c r="F46" s="11">
        <v>1</v>
      </c>
      <c r="G46" s="12">
        <f>+G47+G48+G53</f>
        <v>0</v>
      </c>
      <c r="H46" s="13"/>
      <c r="I46" s="14">
        <v>37</v>
      </c>
      <c r="J46" s="14">
        <v>200</v>
      </c>
    </row>
    <row r="47" spans="1:10" ht="42" customHeight="1" x14ac:dyDescent="0.15">
      <c r="A47" s="32" t="s">
        <v>42</v>
      </c>
      <c r="B47" s="33"/>
      <c r="C47" s="33"/>
      <c r="D47" s="34"/>
      <c r="E47" s="10" t="s">
        <v>13</v>
      </c>
      <c r="F47" s="11">
        <v>1</v>
      </c>
      <c r="G47" s="18"/>
      <c r="H47" s="13"/>
      <c r="I47" s="14">
        <v>38</v>
      </c>
      <c r="J47" s="14"/>
    </row>
    <row r="48" spans="1:10" ht="42" customHeight="1" x14ac:dyDescent="0.15">
      <c r="A48" s="32" t="s">
        <v>43</v>
      </c>
      <c r="B48" s="33"/>
      <c r="C48" s="33"/>
      <c r="D48" s="34"/>
      <c r="E48" s="10" t="s">
        <v>13</v>
      </c>
      <c r="F48" s="11">
        <v>1</v>
      </c>
      <c r="G48" s="12">
        <f>+G49</f>
        <v>0</v>
      </c>
      <c r="H48" s="13"/>
      <c r="I48" s="14">
        <v>39</v>
      </c>
      <c r="J48" s="14">
        <v>1</v>
      </c>
    </row>
    <row r="49" spans="1:10" ht="42" customHeight="1" x14ac:dyDescent="0.15">
      <c r="A49" s="15"/>
      <c r="B49" s="33" t="s">
        <v>43</v>
      </c>
      <c r="C49" s="33"/>
      <c r="D49" s="34"/>
      <c r="E49" s="10" t="s">
        <v>13</v>
      </c>
      <c r="F49" s="11">
        <v>1</v>
      </c>
      <c r="G49" s="12">
        <f>+G50</f>
        <v>0</v>
      </c>
      <c r="H49" s="13"/>
      <c r="I49" s="14">
        <v>40</v>
      </c>
      <c r="J49" s="14">
        <v>2</v>
      </c>
    </row>
    <row r="50" spans="1:10" ht="42" customHeight="1" x14ac:dyDescent="0.15">
      <c r="A50" s="15"/>
      <c r="B50" s="16"/>
      <c r="C50" s="33" t="s">
        <v>43</v>
      </c>
      <c r="D50" s="34"/>
      <c r="E50" s="10" t="s">
        <v>13</v>
      </c>
      <c r="F50" s="11">
        <v>1</v>
      </c>
      <c r="G50" s="12">
        <f>+G51</f>
        <v>0</v>
      </c>
      <c r="H50" s="13"/>
      <c r="I50" s="14">
        <v>41</v>
      </c>
      <c r="J50" s="14">
        <v>3</v>
      </c>
    </row>
    <row r="51" spans="1:10" ht="42" customHeight="1" x14ac:dyDescent="0.15">
      <c r="A51" s="15"/>
      <c r="B51" s="16"/>
      <c r="C51" s="16"/>
      <c r="D51" s="17" t="s">
        <v>43</v>
      </c>
      <c r="E51" s="10" t="s">
        <v>13</v>
      </c>
      <c r="F51" s="11">
        <v>1</v>
      </c>
      <c r="G51" s="12">
        <f>+G52</f>
        <v>0</v>
      </c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67</v>
      </c>
      <c r="E52" s="10" t="s">
        <v>44</v>
      </c>
      <c r="F52" s="11">
        <v>2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32" t="s">
        <v>45</v>
      </c>
      <c r="B53" s="33"/>
      <c r="C53" s="33"/>
      <c r="D53" s="34"/>
      <c r="E53" s="10" t="s">
        <v>13</v>
      </c>
      <c r="F53" s="11">
        <v>1</v>
      </c>
      <c r="G53" s="12">
        <f>+G54</f>
        <v>0</v>
      </c>
      <c r="H53" s="13"/>
      <c r="I53" s="14">
        <v>44</v>
      </c>
      <c r="J53" s="14">
        <v>1</v>
      </c>
    </row>
    <row r="54" spans="1:10" ht="42" customHeight="1" x14ac:dyDescent="0.15">
      <c r="A54" s="15"/>
      <c r="B54" s="33" t="s">
        <v>45</v>
      </c>
      <c r="C54" s="33"/>
      <c r="D54" s="34"/>
      <c r="E54" s="10" t="s">
        <v>13</v>
      </c>
      <c r="F54" s="11">
        <v>1</v>
      </c>
      <c r="G54" s="12">
        <f>+G55</f>
        <v>0</v>
      </c>
      <c r="H54" s="13"/>
      <c r="I54" s="14">
        <v>45</v>
      </c>
      <c r="J54" s="14">
        <v>2</v>
      </c>
    </row>
    <row r="55" spans="1:10" ht="42" customHeight="1" x14ac:dyDescent="0.15">
      <c r="A55" s="15"/>
      <c r="B55" s="16"/>
      <c r="C55" s="33" t="s">
        <v>45</v>
      </c>
      <c r="D55" s="34"/>
      <c r="E55" s="10" t="s">
        <v>13</v>
      </c>
      <c r="F55" s="11">
        <v>1</v>
      </c>
      <c r="G55" s="12">
        <f>+G56</f>
        <v>0</v>
      </c>
      <c r="H55" s="13"/>
      <c r="I55" s="14">
        <v>46</v>
      </c>
      <c r="J55" s="14">
        <v>3</v>
      </c>
    </row>
    <row r="56" spans="1:10" ht="42" customHeight="1" x14ac:dyDescent="0.15">
      <c r="A56" s="15"/>
      <c r="B56" s="16"/>
      <c r="C56" s="16"/>
      <c r="D56" s="17" t="s">
        <v>45</v>
      </c>
      <c r="E56" s="10" t="s">
        <v>13</v>
      </c>
      <c r="F56" s="11">
        <v>1</v>
      </c>
      <c r="G56" s="12">
        <f>+G57+G58</f>
        <v>0</v>
      </c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46</v>
      </c>
      <c r="E57" s="10" t="s">
        <v>39</v>
      </c>
      <c r="F57" s="11">
        <v>1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47</v>
      </c>
      <c r="E58" s="10" t="s">
        <v>13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32" t="s">
        <v>48</v>
      </c>
      <c r="B59" s="33"/>
      <c r="C59" s="33"/>
      <c r="D59" s="34"/>
      <c r="E59" s="10" t="s">
        <v>13</v>
      </c>
      <c r="F59" s="11">
        <v>1</v>
      </c>
      <c r="G59" s="12">
        <f>+G60</f>
        <v>0</v>
      </c>
      <c r="H59" s="13"/>
      <c r="I59" s="14">
        <v>50</v>
      </c>
      <c r="J59" s="14">
        <v>210</v>
      </c>
    </row>
    <row r="60" spans="1:10" ht="42" customHeight="1" x14ac:dyDescent="0.15">
      <c r="A60" s="32" t="s">
        <v>49</v>
      </c>
      <c r="B60" s="33"/>
      <c r="C60" s="33"/>
      <c r="D60" s="34"/>
      <c r="E60" s="10" t="s">
        <v>13</v>
      </c>
      <c r="F60" s="11">
        <v>1</v>
      </c>
      <c r="G60" s="18"/>
      <c r="H60" s="13"/>
      <c r="I60" s="14">
        <v>51</v>
      </c>
      <c r="J60" s="14"/>
    </row>
    <row r="61" spans="1:10" ht="42" customHeight="1" x14ac:dyDescent="0.15">
      <c r="A61" s="32" t="s">
        <v>50</v>
      </c>
      <c r="B61" s="33"/>
      <c r="C61" s="33"/>
      <c r="D61" s="34"/>
      <c r="E61" s="10" t="s">
        <v>13</v>
      </c>
      <c r="F61" s="11">
        <v>1</v>
      </c>
      <c r="G61" s="18"/>
      <c r="H61" s="13"/>
      <c r="I61" s="14">
        <v>52</v>
      </c>
      <c r="J61" s="14">
        <v>220</v>
      </c>
    </row>
    <row r="62" spans="1:10" ht="42" customHeight="1" x14ac:dyDescent="0.15">
      <c r="A62" s="32" t="s">
        <v>51</v>
      </c>
      <c r="B62" s="33"/>
      <c r="C62" s="33"/>
      <c r="D62" s="34"/>
      <c r="E62" s="10" t="s">
        <v>13</v>
      </c>
      <c r="F62" s="11">
        <v>1</v>
      </c>
      <c r="G62" s="12">
        <f>+G10+G61</f>
        <v>0</v>
      </c>
      <c r="H62" s="13"/>
      <c r="I62" s="14">
        <v>53</v>
      </c>
      <c r="J62" s="14">
        <v>30</v>
      </c>
    </row>
    <row r="63" spans="1:10" ht="42" customHeight="1" x14ac:dyDescent="0.15">
      <c r="A63" s="23" t="s">
        <v>52</v>
      </c>
      <c r="B63" s="24"/>
      <c r="C63" s="24"/>
      <c r="D63" s="25"/>
      <c r="E63" s="19" t="s">
        <v>53</v>
      </c>
      <c r="F63" s="20" t="s">
        <v>53</v>
      </c>
      <c r="G63" s="21">
        <f>G62</f>
        <v>0</v>
      </c>
      <c r="I63" s="22">
        <v>54</v>
      </c>
      <c r="J63" s="22">
        <v>90</v>
      </c>
    </row>
    <row r="64" spans="1:10" ht="42" customHeight="1" x14ac:dyDescent="0.15"/>
    <row r="65" ht="42" customHeight="1" x14ac:dyDescent="0.15"/>
  </sheetData>
  <sheetProtection algorithmName="SHA-512" hashValue="tLuS0xJ73KPEDHEgfYQmGxlupjAADTyLTDDmKIIdI7d+7YIYEr6HvRMqi9cYnqnecX6YyjgUi4dU0vOp9Bzoqg==" saltValue="TqffJwt+CRsmNvgR8SrX4g==" spinCount="100000" sheet="1" objects="1" scenarios="1"/>
  <mergeCells count="26">
    <mergeCell ref="C55:D55"/>
    <mergeCell ref="A59:D59"/>
    <mergeCell ref="A60:D60"/>
    <mergeCell ref="A61:D61"/>
    <mergeCell ref="A62:D62"/>
    <mergeCell ref="A48:D48"/>
    <mergeCell ref="B49:D49"/>
    <mergeCell ref="C50:D50"/>
    <mergeCell ref="A53:D53"/>
    <mergeCell ref="B54:D54"/>
    <mergeCell ref="A63:D6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34:D34"/>
    <mergeCell ref="A45:D45"/>
    <mergeCell ref="A46:D46"/>
    <mergeCell ref="A47:D47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2025-02-25T02:56:35Z</dcterms:created>
  <dcterms:modified xsi:type="dcterms:W3CDTF">2025-02-25T02:57:02Z</dcterms:modified>
</cp:coreProperties>
</file>